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LAST_CELL" localSheetId="0">Бюджет!$H$80</definedName>
  </definedNames>
  <calcPr calcId="124519"/>
</workbook>
</file>

<file path=xl/calcChain.xml><?xml version="1.0" encoding="utf-8"?>
<calcChain xmlns="http://schemas.openxmlformats.org/spreadsheetml/2006/main">
  <c r="H47" i="1"/>
  <c r="G47"/>
  <c r="H19"/>
  <c r="G19"/>
  <c r="H31"/>
  <c r="H72"/>
  <c r="G72"/>
  <c r="H37"/>
  <c r="G37"/>
  <c r="G31"/>
  <c r="H74"/>
  <c r="G74"/>
  <c r="H70"/>
  <c r="G70"/>
  <c r="H68"/>
  <c r="G68"/>
  <c r="G58"/>
  <c r="H58"/>
  <c r="H56"/>
  <c r="G56"/>
  <c r="H49"/>
  <c r="G49"/>
  <c r="H35"/>
  <c r="G35"/>
  <c r="H23"/>
  <c r="G23"/>
  <c r="H21"/>
  <c r="G21"/>
  <c r="H10"/>
  <c r="G10"/>
  <c r="H75" l="1"/>
  <c r="G75"/>
</calcChain>
</file>

<file path=xl/sharedStrings.xml><?xml version="1.0" encoding="utf-8"?>
<sst xmlns="http://schemas.openxmlformats.org/spreadsheetml/2006/main" count="356" uniqueCount="147">
  <si>
    <t>руб.</t>
  </si>
  <si>
    <t>КФСР</t>
  </si>
  <si>
    <t>Наименование КФСР</t>
  </si>
  <si>
    <t>КЦСР</t>
  </si>
  <si>
    <t>Наименование КЦСР</t>
  </si>
  <si>
    <t>КВР</t>
  </si>
  <si>
    <t>Наименование КВР</t>
  </si>
  <si>
    <t>01 02</t>
  </si>
  <si>
    <t>Функционирование высшего должностного лица субъекта Российской Федерации и муниципального образования</t>
  </si>
  <si>
    <t>90 0 00 00010</t>
  </si>
  <si>
    <t>Высшее должностное лицо муниципальных образований Кумылженского муниципального района</t>
  </si>
  <si>
    <t>1 2 1</t>
  </si>
  <si>
    <t>Фонд оплаты труда государственных (муниципальных) органов</t>
  </si>
  <si>
    <t>1 2 9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</si>
  <si>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</si>
  <si>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01 04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</si>
  <si>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</si>
  <si>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90 0 00 00040</t>
  </si>
  <si>
    <t>Обеспечение деятельности муниципальных органов Кумылженского муниципального района</t>
  </si>
  <si>
    <t>2 4 4</t>
  </si>
  <si>
    <t>Прочая закупка товаров, работ и услуг для обеспечения государственных (муниципальных) нужд</t>
  </si>
  <si>
    <t>90 0 00 80030</t>
  </si>
  <si>
    <t>Уплата налогов и сборов органами муниципальной власти и казенными учреждениями</t>
  </si>
  <si>
    <t>8 5 1</t>
  </si>
  <si>
    <t>Уплата налога на имущество организаций и земельного налога</t>
  </si>
  <si>
    <t>99 0 00 70010</t>
  </si>
  <si>
    <t>Субвенция на организационное обеспечение деятельности территориальных административных комиссий</t>
  </si>
  <si>
    <t>01 06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</si>
  <si>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</si>
  <si>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99 0 00 90150</t>
  </si>
  <si>
    <t>Иные межбюджетные трансферты</t>
  </si>
  <si>
    <t>5 4 0</t>
  </si>
  <si>
    <t>01 13</t>
  </si>
  <si>
    <t>Другие общегосударственные вопросы</t>
  </si>
  <si>
    <t>99 0 00 00070</t>
  </si>
  <si>
    <t>Обеспечение деятельности хозяйственно - эксплуатационной службы</t>
  </si>
  <si>
    <t>1 1 1</t>
  </si>
  <si>
    <t>Фонд оплаты труда казенных учреждений</t>
  </si>
  <si>
    <t>1 1 9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</si>
  <si>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</si>
  <si>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>02 03</t>
  </si>
  <si>
    <t>Мобилизационная и вневойсковая подготовка</t>
  </si>
  <si>
    <t>99 0 00 51180</t>
  </si>
  <si>
    <t>Субвенция на осуществление первичного воинского учета на территориях, где отсутствуют военные комиссариаты</t>
  </si>
  <si>
    <t>04 09</t>
  </si>
  <si>
    <t>Дорожное хозяйство (дорожные фонды)</t>
  </si>
  <si>
    <t>99 0 00 90200</t>
  </si>
  <si>
    <t>Ремонт сети автомобильных дорог общего польхования и искусственных сооружений на них (дорожный фонд)</t>
  </si>
  <si>
    <t>99 0 00 90210</t>
  </si>
  <si>
    <t>Содержание сети автомобильных дорог общего польхования и искусственных сооружений на них (дорожный фонд)</t>
  </si>
  <si>
    <t>05 03</t>
  </si>
  <si>
    <t>Благоустройство</t>
  </si>
  <si>
    <t>06 0 00 01210</t>
  </si>
  <si>
    <t>Мероприятия в области уличного освещения</t>
  </si>
  <si>
    <t>06 0 00 01240</t>
  </si>
  <si>
    <t>Мероприятия в области прочих расходов по благоустройству</t>
  </si>
  <si>
    <t>07 05</t>
  </si>
  <si>
    <t>Профессиональная подготовка, переподготовка и повышение квалификации</t>
  </si>
  <si>
    <t>99 0 00 90250</t>
  </si>
  <si>
    <t>Непрограммные расходы в организации профессиональной подготовки, переподготовки и повышения квалификации.</t>
  </si>
  <si>
    <t>08 01</t>
  </si>
  <si>
    <t>Культура</t>
  </si>
  <si>
    <t>06 0 00 00150</t>
  </si>
  <si>
    <t>Обеспечение деятельности казенных учреждений культуры "ДК"</t>
  </si>
  <si>
    <t>06 0 00 00160</t>
  </si>
  <si>
    <t>Обеспечение деятельности казенных учреждений культуры "Библиотеки"</t>
  </si>
  <si>
    <t>10 01</t>
  </si>
  <si>
    <t>Пенсионное обеспечение</t>
  </si>
  <si>
    <t>99 0 00 10020</t>
  </si>
  <si>
    <t>Доплаты к пенсиям муниципальных служащих</t>
  </si>
  <si>
    <t>3 1 2</t>
  </si>
  <si>
    <t>Иные пенсии, социальные доплаты к пенсиям</t>
  </si>
  <si>
    <t>12 04</t>
  </si>
  <si>
    <t>Другие вопросы в области средств массовой информации</t>
  </si>
  <si>
    <t>99 0 00 90140</t>
  </si>
  <si>
    <t>Непрограмные расходы органов муниципальной власти (СМИ поселения)</t>
  </si>
  <si>
    <t>Итого</t>
  </si>
  <si>
    <t>Факт</t>
  </si>
  <si>
    <t>Кумылженского муниципального района Волгоградской области</t>
  </si>
  <si>
    <t>по ведомственной структуре расходов</t>
  </si>
  <si>
    <t>Расходы   бюджета Слащевского сельского поселения</t>
  </si>
  <si>
    <t>План</t>
  </si>
  <si>
    <t>540</t>
  </si>
  <si>
    <t>Жилищное хозяйство</t>
  </si>
  <si>
    <t>01 07</t>
  </si>
  <si>
    <t>03 09</t>
  </si>
  <si>
    <t xml:space="preserve">06 0 00 01260 </t>
  </si>
  <si>
    <t>03 10</t>
  </si>
  <si>
    <t>99 0 00 01200</t>
  </si>
  <si>
    <t>10 03</t>
  </si>
  <si>
    <t>Уплата иных платежей</t>
  </si>
  <si>
    <t>Обеспечение проведения выборов и референдумов</t>
  </si>
  <si>
    <t>Проведение выборов высшего должностного лица муниципальных образований Кумылженского муниципального района</t>
  </si>
  <si>
    <t>Защита населения и территории от чрезвычайных ситуаций природного и техногенного характера, гражданская оборона</t>
  </si>
  <si>
    <t>Мероприятия в области предупреждения и ликвидации последствий чрезвычайных ситуаций и стихийных бедствий природного и техногенного характера</t>
  </si>
  <si>
    <t>Обеспечение пожарной безопасности</t>
  </si>
  <si>
    <t>Мероприятия по обеспечению пожарной безопасности</t>
  </si>
  <si>
    <t>Социальное обеспечение населения</t>
  </si>
  <si>
    <t>244</t>
  </si>
  <si>
    <t>99 0 00 01300</t>
  </si>
  <si>
    <t>99 0 0080010</t>
  </si>
  <si>
    <t>870</t>
  </si>
  <si>
    <t>01 11</t>
  </si>
  <si>
    <t>05 02</t>
  </si>
  <si>
    <t>05 01</t>
  </si>
  <si>
    <t>Уплата прочих налогов, сборов</t>
  </si>
  <si>
    <t>Резервный фонд</t>
  </si>
  <si>
    <t>99 0 00 90290</t>
  </si>
  <si>
    <t>мероприятия в области муниципальной власти</t>
  </si>
  <si>
    <t>иные выплаты населению</t>
  </si>
  <si>
    <t>99 0 00 01040</t>
  </si>
  <si>
    <t>360</t>
  </si>
  <si>
    <t>исполнение судебных актов по искам к кумылженскому муниципальному району и сельским поселениям</t>
  </si>
  <si>
    <t>исполнение судебных актов российской федерации и мировых соглашений по возмещению причиненного вреда</t>
  </si>
  <si>
    <t>иные межбюджетные трансферты</t>
  </si>
  <si>
    <t>06 0 00 01230</t>
  </si>
  <si>
    <t>Мероприятия в области организации и содержании мест захоронения</t>
  </si>
  <si>
    <t>07 07</t>
  </si>
  <si>
    <t>Молодежная политика</t>
  </si>
  <si>
    <t>99 0 00 00060</t>
  </si>
  <si>
    <t>880</t>
  </si>
  <si>
    <t>853</t>
  </si>
  <si>
    <t>99 0 00 90260</t>
  </si>
  <si>
    <t>99 0 00 90220</t>
  </si>
  <si>
    <t>Арендная плата за пользование имуществом (за исключением земельных участков и других обособленных природных объектов)</t>
  </si>
  <si>
    <t xml:space="preserve">Расходы на пдготовку камплексных схнм организации дорожного движения на дорогах общего пользования местного значения </t>
  </si>
  <si>
    <t>247</t>
  </si>
  <si>
    <t>закупка энергетияеских ресурсов</t>
  </si>
  <si>
    <t>99 0 00 90020</t>
  </si>
  <si>
    <t xml:space="preserve"> Закупка энергетических ресурсов</t>
  </si>
  <si>
    <t xml:space="preserve">8 5 3 </t>
  </si>
  <si>
    <t>852</t>
  </si>
  <si>
    <t>Иные выплаты текущего характера физическим лицам</t>
  </si>
  <si>
    <t>за   2022 год</t>
  </si>
  <si>
    <t>Бочаров Н.М.</t>
  </si>
  <si>
    <t>Аврамова И. Н.</t>
  </si>
  <si>
    <t>0409</t>
  </si>
  <si>
    <t>06 0 00 S1740</t>
  </si>
  <si>
    <t>06 0 00 01130</t>
  </si>
  <si>
    <t>0503</t>
  </si>
  <si>
    <t>06 0 00 S2270</t>
  </si>
  <si>
    <t>Субсидии бюджетам муниципальных образований на реализацию мероприятий в сфере дорожной деятельности</t>
  </si>
  <si>
    <t>Субсидии бюджетам муниципальных образований Вогогралской области на содержание объектов благоустройства</t>
  </si>
  <si>
    <t>0801</t>
  </si>
  <si>
    <t>06 0 00 72490</t>
  </si>
  <si>
    <t>111</t>
  </si>
  <si>
    <t>119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</si>
</sst>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sz val="8"/>
      <name val="Arial Cyr"/>
    </font>
    <font>
      <b/>
      <sz val="8"/>
      <name val="Arial Cyr"/>
    </font>
    <font>
      <sz val="8"/>
      <name val="Arial Cyr"/>
      <charset val="204"/>
    </font>
    <font>
      <b/>
      <sz val="8"/>
      <name val="Arial Cyr"/>
      <charset val="204"/>
    </font>
    <font>
      <b/>
      <sz val="8"/>
      <name val="MS Sans Serif"/>
      <family val="2"/>
      <charset val="204"/>
    </font>
    <font>
      <sz val="8"/>
      <name val="Arial"/>
      <family val="2"/>
      <charset val="204"/>
    </font>
    <font>
      <sz val="8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left" vertical="center" wrapText="1"/>
    </xf>
    <xf numFmtId="4" fontId="1" fillId="0" borderId="1" xfId="0" applyNumberFormat="1" applyFont="1" applyBorder="1" applyAlignment="1" applyProtection="1">
      <alignment horizontal="right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" fontId="2" fillId="0" borderId="3" xfId="0" applyNumberFormat="1" applyFont="1" applyBorder="1" applyAlignment="1" applyProtection="1">
      <alignment horizontal="right" vertical="center" wrapText="1"/>
    </xf>
    <xf numFmtId="49" fontId="2" fillId="0" borderId="2" xfId="0" applyNumberFormat="1" applyFont="1" applyBorder="1" applyAlignment="1" applyProtection="1">
      <alignment horizontal="center"/>
    </xf>
    <xf numFmtId="49" fontId="2" fillId="0" borderId="3" xfId="0" applyNumberFormat="1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" fontId="2" fillId="0" borderId="3" xfId="0" applyNumberFormat="1" applyFont="1" applyBorder="1" applyAlignment="1" applyProtection="1">
      <alignment horizontal="right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left" vertical="center" wrapText="1"/>
    </xf>
    <xf numFmtId="4" fontId="1" fillId="0" borderId="4" xfId="0" applyNumberFormat="1" applyFont="1" applyBorder="1" applyAlignment="1" applyProtection="1">
      <alignment horizontal="right" vertical="center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4" fontId="2" fillId="0" borderId="5" xfId="0" applyNumberFormat="1" applyFont="1" applyBorder="1" applyAlignment="1" applyProtection="1">
      <alignment horizontal="right" vertical="center" wrapText="1"/>
    </xf>
    <xf numFmtId="49" fontId="3" fillId="0" borderId="5" xfId="0" applyNumberFormat="1" applyFont="1" applyBorder="1" applyAlignment="1" applyProtection="1">
      <alignment horizontal="center" vertical="center" wrapText="1"/>
    </xf>
    <xf numFmtId="49" fontId="3" fillId="0" borderId="5" xfId="0" applyNumberFormat="1" applyFont="1" applyBorder="1" applyAlignment="1" applyProtection="1">
      <alignment horizontal="left" vertical="center" wrapText="1"/>
    </xf>
    <xf numFmtId="4" fontId="3" fillId="0" borderId="5" xfId="0" applyNumberFormat="1" applyFont="1" applyBorder="1" applyAlignment="1" applyProtection="1">
      <alignment horizontal="right" vertical="center" wrapText="1"/>
    </xf>
    <xf numFmtId="49" fontId="4" fillId="0" borderId="5" xfId="0" applyNumberFormat="1" applyFont="1" applyBorder="1" applyAlignment="1" applyProtection="1">
      <alignment horizontal="left" vertical="center" wrapText="1"/>
    </xf>
    <xf numFmtId="0" fontId="6" fillId="0" borderId="0" xfId="0" applyFont="1"/>
    <xf numFmtId="0" fontId="7" fillId="0" borderId="0" xfId="0" applyFont="1" applyBorder="1" applyAlignment="1" applyProtection="1">
      <alignment wrapText="1"/>
    </xf>
    <xf numFmtId="49" fontId="5" fillId="0" borderId="5" xfId="0" applyNumberFormat="1" applyFont="1" applyBorder="1" applyAlignment="1" applyProtection="1">
      <alignment horizontal="center" vertical="center" wrapText="1"/>
    </xf>
    <xf numFmtId="49" fontId="1" fillId="0" borderId="6" xfId="0" applyNumberFormat="1" applyFont="1" applyBorder="1" applyAlignment="1" applyProtection="1">
      <alignment horizontal="center" vertical="center" wrapText="1"/>
    </xf>
    <xf numFmtId="49" fontId="1" fillId="0" borderId="7" xfId="0" applyNumberFormat="1" applyFont="1" applyBorder="1" applyAlignment="1" applyProtection="1">
      <alignment horizontal="left" vertical="center" wrapText="1"/>
    </xf>
    <xf numFmtId="49" fontId="1" fillId="0" borderId="7" xfId="0" applyNumberFormat="1" applyFont="1" applyBorder="1" applyAlignment="1" applyProtection="1">
      <alignment horizontal="center" vertical="center" wrapText="1"/>
    </xf>
    <xf numFmtId="4" fontId="1" fillId="0" borderId="7" xfId="0" applyNumberFormat="1" applyFont="1" applyBorder="1" applyAlignment="1" applyProtection="1">
      <alignment horizontal="right" vertical="center" wrapText="1"/>
    </xf>
    <xf numFmtId="49" fontId="2" fillId="0" borderId="5" xfId="0" applyNumberFormat="1" applyFont="1" applyBorder="1" applyAlignment="1" applyProtection="1">
      <alignment horizontal="left" vertical="center" wrapText="1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4" fillId="0" borderId="0" xfId="0" applyNumberFormat="1" applyFont="1" applyBorder="1" applyAlignment="1" applyProtection="1">
      <alignment horizontal="left" vertical="center" wrapText="1"/>
    </xf>
    <xf numFmtId="4" fontId="2" fillId="0" borderId="0" xfId="0" applyNumberFormat="1" applyFont="1" applyBorder="1" applyAlignment="1" applyProtection="1">
      <alignment horizontal="right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7" xfId="0" applyNumberFormat="1" applyFont="1" applyBorder="1" applyAlignment="1" applyProtection="1">
      <alignment horizontal="left" vertical="center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4" fontId="2" fillId="0" borderId="7" xfId="0" applyNumberFormat="1" applyFont="1" applyBorder="1" applyAlignment="1" applyProtection="1">
      <alignment horizontal="right" vertical="center" wrapText="1"/>
    </xf>
    <xf numFmtId="49" fontId="1" fillId="0" borderId="8" xfId="0" applyNumberFormat="1" applyFont="1" applyBorder="1" applyAlignment="1" applyProtection="1">
      <alignment horizontal="center" vertical="center" wrapText="1"/>
    </xf>
    <xf numFmtId="49" fontId="1" fillId="0" borderId="8" xfId="0" applyNumberFormat="1" applyFont="1" applyBorder="1" applyAlignment="1" applyProtection="1">
      <alignment horizontal="left" vertical="center" wrapText="1"/>
    </xf>
    <xf numFmtId="49" fontId="1" fillId="0" borderId="5" xfId="0" applyNumberFormat="1" applyFont="1" applyBorder="1" applyAlignment="1" applyProtection="1">
      <alignment horizontal="center" vertical="center" wrapText="1"/>
    </xf>
    <xf numFmtId="49" fontId="1" fillId="0" borderId="5" xfId="0" applyNumberFormat="1" applyFont="1" applyBorder="1" applyAlignment="1" applyProtection="1">
      <alignment horizontal="left" vertical="center" wrapText="1"/>
    </xf>
    <xf numFmtId="4" fontId="1" fillId="0" borderId="5" xfId="0" applyNumberFormat="1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0" fontId="7" fillId="0" borderId="0" xfId="0" applyFont="1" applyBorder="1" applyAlignment="1" applyProtection="1">
      <alignment horizontal="left" vertical="top" wrapText="1"/>
    </xf>
    <xf numFmtId="0" fontId="5" fillId="0" borderId="0" xfId="0" applyFont="1" applyBorder="1" applyAlignment="1" applyProtection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75</xdr:row>
      <xdr:rowOff>190500</xdr:rowOff>
    </xdr:from>
    <xdr:to>
      <xdr:col>3</xdr:col>
      <xdr:colOff>1228725</xdr:colOff>
      <xdr:row>78</xdr:row>
      <xdr:rowOff>47625</xdr:rowOff>
    </xdr:to>
    <xdr:grpSp>
      <xdr:nvGrpSpPr>
        <xdr:cNvPr id="1393" name="Group 1"/>
        <xdr:cNvGrpSpPr>
          <a:grpSpLocks/>
        </xdr:cNvGrpSpPr>
      </xdr:nvGrpSpPr>
      <xdr:grpSpPr bwMode="auto">
        <a:xfrm>
          <a:off x="0" y="23174325"/>
          <a:ext cx="4991100" cy="371475"/>
          <a:chOff x="0" y="0"/>
          <a:chExt cx="1023" cy="255"/>
        </a:xfrm>
      </xdr:grpSpPr>
      <xdr:sp macro="" textlink="">
        <xdr:nvSpPr>
          <xdr:cNvPr id="2" name="Text Box 2"/>
          <xdr:cNvSpPr txBox="1">
            <a:spLocks noChangeArrowheads="1"/>
          </xdr:cNvSpPr>
        </xdr:nvSpPr>
        <xdr:spPr bwMode="auto">
          <a:xfrm>
            <a:off x="2" y="0"/>
            <a:ext cx="3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1403" name="Text Box 3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" name="Text Box 4"/>
          <xdr:cNvSpPr txBox="1">
            <a:spLocks noChangeArrowheads="1"/>
          </xdr:cNvSpPr>
        </xdr:nvSpPr>
        <xdr:spPr bwMode="auto">
          <a:xfrm>
            <a:off x="428" y="92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05" name="Line 5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406" name="Text Box 6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4" name="Text Box 7"/>
          <xdr:cNvSpPr txBox="1">
            <a:spLocks noChangeArrowheads="1"/>
          </xdr:cNvSpPr>
        </xdr:nvSpPr>
        <xdr:spPr bwMode="auto">
          <a:xfrm>
            <a:off x="662" y="92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408" name="Line 8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79</xdr:row>
      <xdr:rowOff>76200</xdr:rowOff>
    </xdr:from>
    <xdr:to>
      <xdr:col>3</xdr:col>
      <xdr:colOff>1228725</xdr:colOff>
      <xdr:row>81</xdr:row>
      <xdr:rowOff>95250</xdr:rowOff>
    </xdr:to>
    <xdr:grpSp>
      <xdr:nvGrpSpPr>
        <xdr:cNvPr id="1394" name="Group 9"/>
        <xdr:cNvGrpSpPr>
          <a:grpSpLocks/>
        </xdr:cNvGrpSpPr>
      </xdr:nvGrpSpPr>
      <xdr:grpSpPr bwMode="auto">
        <a:xfrm>
          <a:off x="0" y="23736300"/>
          <a:ext cx="4991100" cy="342900"/>
          <a:chOff x="0" y="0"/>
          <a:chExt cx="1023" cy="255"/>
        </a:xfrm>
      </xdr:grpSpPr>
      <xdr:sp macro="" textlink="">
        <xdr:nvSpPr>
          <xdr:cNvPr id="1034" name="Text Box 10"/>
          <xdr:cNvSpPr txBox="1">
            <a:spLocks noChangeArrowheads="1"/>
          </xdr:cNvSpPr>
        </xdr:nvSpPr>
        <xdr:spPr bwMode="auto">
          <a:xfrm>
            <a:off x="2" y="0"/>
            <a:ext cx="3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396" name="Text Box 11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6" name="Text Box 12"/>
          <xdr:cNvSpPr txBox="1">
            <a:spLocks noChangeArrowheads="1"/>
          </xdr:cNvSpPr>
        </xdr:nvSpPr>
        <xdr:spPr bwMode="auto">
          <a:xfrm>
            <a:off x="428" y="92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398" name="Line 13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399" name="Text Box 14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9" name="Text Box 15"/>
          <xdr:cNvSpPr txBox="1">
            <a:spLocks noChangeArrowheads="1"/>
          </xdr:cNvSpPr>
        </xdr:nvSpPr>
        <xdr:spPr bwMode="auto">
          <a:xfrm>
            <a:off x="662" y="92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401" name="Line 16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/>
  <dimension ref="A1:I81"/>
  <sheetViews>
    <sheetView showGridLines="0" tabSelected="1" topLeftCell="A55" workbookViewId="0">
      <selection activeCell="D86" sqref="D86"/>
    </sheetView>
  </sheetViews>
  <sheetFormatPr defaultRowHeight="12.75" customHeight="1" outlineLevelRow="1"/>
  <cols>
    <col min="1" max="1" width="5.28515625" customWidth="1"/>
    <col min="2" max="2" width="40" customWidth="1"/>
    <col min="3" max="3" width="11.140625" customWidth="1"/>
    <col min="4" max="4" width="46" customWidth="1"/>
    <col min="5" max="5" width="4.7109375" customWidth="1"/>
    <col min="6" max="6" width="50.42578125" customWidth="1"/>
    <col min="7" max="7" width="10.85546875" customWidth="1"/>
    <col min="8" max="8" width="13" customWidth="1"/>
  </cols>
  <sheetData>
    <row r="1" spans="1:8">
      <c r="A1" s="45" t="s">
        <v>80</v>
      </c>
      <c r="B1" s="45"/>
      <c r="C1" s="45"/>
      <c r="D1" s="45"/>
      <c r="E1" s="45"/>
      <c r="F1" s="45"/>
      <c r="G1" s="45"/>
      <c r="H1" s="21"/>
    </row>
    <row r="2" spans="1:8">
      <c r="A2" s="45" t="s">
        <v>78</v>
      </c>
      <c r="B2" s="45"/>
      <c r="C2" s="45"/>
      <c r="D2" s="45"/>
      <c r="E2" s="45"/>
      <c r="F2" s="45"/>
      <c r="G2" s="45"/>
      <c r="H2" s="21"/>
    </row>
    <row r="3" spans="1:8">
      <c r="A3" s="45" t="s">
        <v>79</v>
      </c>
      <c r="B3" s="45"/>
      <c r="C3" s="45"/>
      <c r="D3" s="45"/>
      <c r="E3" s="45"/>
      <c r="F3" s="45"/>
      <c r="G3" s="45"/>
      <c r="H3" s="21"/>
    </row>
    <row r="4" spans="1:8" ht="12" customHeight="1">
      <c r="A4" s="45" t="s">
        <v>133</v>
      </c>
      <c r="B4" s="45"/>
      <c r="C4" s="45"/>
      <c r="D4" s="45"/>
      <c r="E4" s="45"/>
      <c r="F4" s="45"/>
      <c r="G4" s="45"/>
      <c r="H4" s="21"/>
    </row>
    <row r="5" spans="1:8" ht="15.75" hidden="1" customHeight="1">
      <c r="A5" s="44"/>
      <c r="B5" s="44"/>
      <c r="C5" s="44"/>
      <c r="D5" s="44"/>
      <c r="E5" s="44"/>
      <c r="F5" s="44"/>
      <c r="G5" s="21"/>
      <c r="H5" s="21"/>
    </row>
    <row r="6" spans="1:8" ht="11.25" customHeight="1">
      <c r="A6" s="22" t="s">
        <v>0</v>
      </c>
      <c r="B6" s="22"/>
      <c r="C6" s="22"/>
      <c r="D6" s="22"/>
      <c r="E6" s="22"/>
      <c r="F6" s="22"/>
      <c r="G6" s="22"/>
      <c r="H6" s="21"/>
    </row>
    <row r="7" spans="1:8" ht="11.25" customHeight="1">
      <c r="A7" s="23" t="s">
        <v>1</v>
      </c>
      <c r="B7" s="23" t="s">
        <v>2</v>
      </c>
      <c r="C7" s="23" t="s">
        <v>3</v>
      </c>
      <c r="D7" s="23" t="s">
        <v>4</v>
      </c>
      <c r="E7" s="23" t="s">
        <v>5</v>
      </c>
      <c r="F7" s="23" t="s">
        <v>6</v>
      </c>
      <c r="G7" s="23" t="s">
        <v>81</v>
      </c>
      <c r="H7" s="23" t="s">
        <v>77</v>
      </c>
    </row>
    <row r="8" spans="1:8" ht="30" customHeight="1" outlineLevel="1">
      <c r="A8" s="1" t="s">
        <v>7</v>
      </c>
      <c r="B8" s="2" t="s">
        <v>8</v>
      </c>
      <c r="C8" s="1" t="s">
        <v>9</v>
      </c>
      <c r="D8" s="2" t="s">
        <v>10</v>
      </c>
      <c r="E8" s="1" t="s">
        <v>11</v>
      </c>
      <c r="F8" s="2" t="s">
        <v>12</v>
      </c>
      <c r="G8" s="3">
        <v>627400</v>
      </c>
      <c r="H8" s="3">
        <v>603742.9</v>
      </c>
    </row>
    <row r="9" spans="1:8" ht="27" customHeight="1" outlineLevel="1">
      <c r="A9" s="1" t="s">
        <v>7</v>
      </c>
      <c r="B9" s="2" t="s">
        <v>8</v>
      </c>
      <c r="C9" s="1" t="s">
        <v>9</v>
      </c>
      <c r="D9" s="2" t="s">
        <v>10</v>
      </c>
      <c r="E9" s="1" t="s">
        <v>13</v>
      </c>
      <c r="F9" s="2" t="s">
        <v>14</v>
      </c>
      <c r="G9" s="3">
        <v>181000</v>
      </c>
      <c r="H9" s="3">
        <v>173533.59</v>
      </c>
    </row>
    <row r="10" spans="1:8" ht="31.5" customHeight="1">
      <c r="A10" s="4" t="s">
        <v>7</v>
      </c>
      <c r="B10" s="5" t="s">
        <v>8</v>
      </c>
      <c r="C10" s="6"/>
      <c r="D10" s="5"/>
      <c r="E10" s="6"/>
      <c r="F10" s="5"/>
      <c r="G10" s="7">
        <f>SUM(G8:G9)</f>
        <v>808400</v>
      </c>
      <c r="H10" s="7">
        <f>SUM(H8:H9)</f>
        <v>777276.49</v>
      </c>
    </row>
    <row r="11" spans="1:8" ht="42.75" customHeight="1" outlineLevel="1">
      <c r="A11" s="1" t="s">
        <v>15</v>
      </c>
      <c r="B11" s="2" t="s">
        <v>16</v>
      </c>
      <c r="C11" s="1" t="s">
        <v>17</v>
      </c>
      <c r="D11" s="2" t="s">
        <v>18</v>
      </c>
      <c r="E11" s="1" t="s">
        <v>11</v>
      </c>
      <c r="F11" s="2" t="s">
        <v>12</v>
      </c>
      <c r="G11" s="3">
        <v>1488322</v>
      </c>
      <c r="H11" s="3">
        <v>1416361.75</v>
      </c>
    </row>
    <row r="12" spans="1:8" ht="42" customHeight="1" outlineLevel="1">
      <c r="A12" s="1" t="s">
        <v>15</v>
      </c>
      <c r="B12" s="2" t="s">
        <v>16</v>
      </c>
      <c r="C12" s="1" t="s">
        <v>17</v>
      </c>
      <c r="D12" s="2" t="s">
        <v>18</v>
      </c>
      <c r="E12" s="1" t="s">
        <v>13</v>
      </c>
      <c r="F12" s="2" t="s">
        <v>14</v>
      </c>
      <c r="G12" s="3">
        <v>443000</v>
      </c>
      <c r="H12" s="3">
        <v>421554.86</v>
      </c>
    </row>
    <row r="13" spans="1:8" ht="45.75" customHeight="1" outlineLevel="1">
      <c r="A13" s="1" t="s">
        <v>15</v>
      </c>
      <c r="B13" s="2" t="s">
        <v>16</v>
      </c>
      <c r="C13" s="1" t="s">
        <v>17</v>
      </c>
      <c r="D13" s="2" t="s">
        <v>18</v>
      </c>
      <c r="E13" s="1" t="s">
        <v>19</v>
      </c>
      <c r="F13" s="2" t="s">
        <v>20</v>
      </c>
      <c r="G13" s="3">
        <v>101400</v>
      </c>
      <c r="H13" s="3">
        <v>101022.45</v>
      </c>
    </row>
    <row r="14" spans="1:8" ht="45.75" customHeight="1" outlineLevel="1">
      <c r="A14" s="1" t="s">
        <v>15</v>
      </c>
      <c r="B14" s="2" t="s">
        <v>16</v>
      </c>
      <c r="C14" s="1" t="s">
        <v>17</v>
      </c>
      <c r="D14" s="2" t="s">
        <v>22</v>
      </c>
      <c r="E14" s="1" t="s">
        <v>130</v>
      </c>
      <c r="F14" s="2" t="s">
        <v>105</v>
      </c>
      <c r="G14" s="3">
        <v>0</v>
      </c>
      <c r="H14" s="3">
        <v>0</v>
      </c>
    </row>
    <row r="15" spans="1:8" ht="46.5" customHeight="1" outlineLevel="1">
      <c r="A15" s="1" t="s">
        <v>15</v>
      </c>
      <c r="B15" s="2" t="s">
        <v>16</v>
      </c>
      <c r="C15" s="1" t="s">
        <v>21</v>
      </c>
      <c r="D15" s="2" t="s">
        <v>22</v>
      </c>
      <c r="E15" s="1" t="s">
        <v>23</v>
      </c>
      <c r="F15" s="2" t="s">
        <v>24</v>
      </c>
      <c r="G15" s="3">
        <v>12800</v>
      </c>
      <c r="H15" s="3">
        <v>12731</v>
      </c>
    </row>
    <row r="16" spans="1:8" ht="48.75" customHeight="1" outlineLevel="1">
      <c r="A16" s="1" t="s">
        <v>15</v>
      </c>
      <c r="B16" s="2" t="s">
        <v>16</v>
      </c>
      <c r="C16" s="1" t="s">
        <v>21</v>
      </c>
      <c r="D16" s="2" t="s">
        <v>22</v>
      </c>
      <c r="E16" s="1" t="s">
        <v>131</v>
      </c>
      <c r="F16" s="2" t="s">
        <v>24</v>
      </c>
      <c r="G16" s="3">
        <v>8200</v>
      </c>
      <c r="H16" s="3">
        <v>8079</v>
      </c>
    </row>
    <row r="17" spans="1:9" ht="45" customHeight="1" outlineLevel="1">
      <c r="A17" s="1" t="s">
        <v>15</v>
      </c>
      <c r="B17" s="2" t="s">
        <v>16</v>
      </c>
      <c r="C17" s="1" t="s">
        <v>25</v>
      </c>
      <c r="D17" s="2" t="s">
        <v>26</v>
      </c>
      <c r="E17" s="1" t="s">
        <v>111</v>
      </c>
      <c r="F17" s="2" t="s">
        <v>132</v>
      </c>
      <c r="G17" s="3">
        <v>4700</v>
      </c>
      <c r="H17" s="3">
        <v>4700</v>
      </c>
    </row>
    <row r="18" spans="1:9" ht="45" customHeight="1" outlineLevel="1">
      <c r="A18" s="1" t="s">
        <v>15</v>
      </c>
      <c r="B18" s="2" t="s">
        <v>16</v>
      </c>
      <c r="C18" s="1" t="s">
        <v>17</v>
      </c>
      <c r="D18" s="2" t="s">
        <v>18</v>
      </c>
      <c r="E18" s="1" t="s">
        <v>126</v>
      </c>
      <c r="F18" s="2" t="s">
        <v>129</v>
      </c>
      <c r="G18" s="27">
        <v>382000</v>
      </c>
      <c r="H18" s="27">
        <v>372028.17</v>
      </c>
    </row>
    <row r="19" spans="1:9" ht="45.75" customHeight="1">
      <c r="A19" s="4" t="s">
        <v>15</v>
      </c>
      <c r="B19" s="5" t="s">
        <v>16</v>
      </c>
      <c r="C19" s="6"/>
      <c r="D19" s="5"/>
      <c r="E19" s="6"/>
      <c r="F19" s="5"/>
      <c r="G19" s="7">
        <f>SUM(G11:G18)</f>
        <v>2440422</v>
      </c>
      <c r="H19" s="7">
        <f>SUM(H11:H18)</f>
        <v>2336477.23</v>
      </c>
    </row>
    <row r="20" spans="1:9" ht="36.75" customHeight="1" outlineLevel="1">
      <c r="A20" s="1" t="s">
        <v>27</v>
      </c>
      <c r="B20" s="2" t="s">
        <v>28</v>
      </c>
      <c r="C20" s="1" t="s">
        <v>29</v>
      </c>
      <c r="D20" s="2" t="s">
        <v>30</v>
      </c>
      <c r="E20" s="1" t="s">
        <v>31</v>
      </c>
      <c r="F20" s="2" t="s">
        <v>30</v>
      </c>
      <c r="G20" s="3">
        <v>74600</v>
      </c>
      <c r="H20" s="3">
        <v>74600</v>
      </c>
    </row>
    <row r="21" spans="1:9" ht="33.75" customHeight="1">
      <c r="A21" s="4" t="s">
        <v>27</v>
      </c>
      <c r="B21" s="5" t="s">
        <v>28</v>
      </c>
      <c r="C21" s="6"/>
      <c r="D21" s="5"/>
      <c r="E21" s="6"/>
      <c r="F21" s="5"/>
      <c r="G21" s="7">
        <f>SUM(G20)</f>
        <v>74600</v>
      </c>
      <c r="H21" s="7">
        <f>SUM(H20)</f>
        <v>74600</v>
      </c>
    </row>
    <row r="22" spans="1:9" ht="23.25" customHeight="1" outlineLevel="1">
      <c r="A22" s="1" t="s">
        <v>84</v>
      </c>
      <c r="B22" s="2" t="s">
        <v>91</v>
      </c>
      <c r="C22" s="1" t="s">
        <v>119</v>
      </c>
      <c r="D22" s="2" t="s">
        <v>92</v>
      </c>
      <c r="E22" s="1" t="s">
        <v>120</v>
      </c>
      <c r="F22" s="2" t="s">
        <v>20</v>
      </c>
      <c r="G22" s="3">
        <v>215000</v>
      </c>
      <c r="H22" s="3">
        <v>215000</v>
      </c>
    </row>
    <row r="23" spans="1:9" ht="24" customHeight="1">
      <c r="A23" s="4" t="s">
        <v>84</v>
      </c>
      <c r="B23" s="5" t="s">
        <v>91</v>
      </c>
      <c r="C23" s="6"/>
      <c r="D23" s="5"/>
      <c r="E23" s="6"/>
      <c r="F23" s="5"/>
      <c r="G23" s="7">
        <f>SUM(G22)</f>
        <v>215000</v>
      </c>
      <c r="H23" s="7">
        <f>SUM(H22)</f>
        <v>215000</v>
      </c>
      <c r="I23" s="20"/>
    </row>
    <row r="24" spans="1:9" ht="18.75" customHeight="1">
      <c r="A24" s="32" t="s">
        <v>102</v>
      </c>
      <c r="B24" s="33" t="s">
        <v>106</v>
      </c>
      <c r="C24" s="34" t="s">
        <v>100</v>
      </c>
      <c r="D24" s="33"/>
      <c r="E24" s="34" t="s">
        <v>101</v>
      </c>
      <c r="F24" s="33"/>
      <c r="G24" s="35">
        <v>10000</v>
      </c>
      <c r="H24" s="35">
        <v>0</v>
      </c>
      <c r="I24" s="30"/>
    </row>
    <row r="25" spans="1:9" ht="18" customHeight="1" outlineLevel="1">
      <c r="A25" s="1" t="s">
        <v>32</v>
      </c>
      <c r="B25" s="2" t="s">
        <v>33</v>
      </c>
      <c r="C25" s="1" t="s">
        <v>34</v>
      </c>
      <c r="D25" s="2" t="s">
        <v>35</v>
      </c>
      <c r="E25" s="1" t="s">
        <v>36</v>
      </c>
      <c r="F25" s="2" t="s">
        <v>37</v>
      </c>
      <c r="G25" s="3">
        <v>441500</v>
      </c>
      <c r="H25" s="3">
        <v>436133.32</v>
      </c>
    </row>
    <row r="26" spans="1:9" ht="16.5" customHeight="1" outlineLevel="1">
      <c r="A26" s="1" t="s">
        <v>32</v>
      </c>
      <c r="B26" s="2" t="s">
        <v>33</v>
      </c>
      <c r="C26" s="1" t="s">
        <v>34</v>
      </c>
      <c r="D26" s="2" t="s">
        <v>35</v>
      </c>
      <c r="E26" s="1" t="s">
        <v>38</v>
      </c>
      <c r="F26" s="2" t="s">
        <v>39</v>
      </c>
      <c r="G26" s="3">
        <v>128000</v>
      </c>
      <c r="H26" s="3">
        <v>126681.95</v>
      </c>
    </row>
    <row r="27" spans="1:9" ht="16.5" customHeight="1" outlineLevel="1">
      <c r="A27" s="1" t="s">
        <v>32</v>
      </c>
      <c r="B27" s="2" t="s">
        <v>33</v>
      </c>
      <c r="C27" s="1" t="s">
        <v>34</v>
      </c>
      <c r="D27" s="2" t="s">
        <v>35</v>
      </c>
      <c r="E27" s="1" t="s">
        <v>19</v>
      </c>
      <c r="F27" s="2" t="s">
        <v>20</v>
      </c>
      <c r="G27" s="3">
        <v>1186261.48</v>
      </c>
      <c r="H27" s="3">
        <v>1156663.49</v>
      </c>
    </row>
    <row r="28" spans="1:9" ht="17.25" customHeight="1" outlineLevel="1">
      <c r="A28" s="36" t="s">
        <v>32</v>
      </c>
      <c r="B28" s="37" t="s">
        <v>33</v>
      </c>
      <c r="C28" s="36" t="s">
        <v>122</v>
      </c>
      <c r="D28" s="37" t="s">
        <v>35</v>
      </c>
      <c r="E28" s="36" t="s">
        <v>121</v>
      </c>
      <c r="F28" s="37" t="s">
        <v>90</v>
      </c>
      <c r="G28" s="40">
        <v>3000</v>
      </c>
      <c r="H28" s="40">
        <v>2416.5</v>
      </c>
    </row>
    <row r="29" spans="1:9" ht="18.75" customHeight="1" outlineLevel="1">
      <c r="A29" s="38" t="s">
        <v>32</v>
      </c>
      <c r="B29" s="39" t="s">
        <v>33</v>
      </c>
      <c r="C29" s="38" t="s">
        <v>110</v>
      </c>
      <c r="D29" s="39" t="s">
        <v>108</v>
      </c>
      <c r="E29" s="38" t="s">
        <v>111</v>
      </c>
      <c r="F29" s="39" t="s">
        <v>109</v>
      </c>
      <c r="G29" s="40">
        <v>0</v>
      </c>
      <c r="H29" s="40">
        <v>0</v>
      </c>
    </row>
    <row r="30" spans="1:9" ht="24.75" customHeight="1" outlineLevel="1">
      <c r="A30" s="24" t="s">
        <v>32</v>
      </c>
      <c r="B30" s="25" t="s">
        <v>33</v>
      </c>
      <c r="C30" s="26" t="s">
        <v>128</v>
      </c>
      <c r="D30" s="25" t="s">
        <v>112</v>
      </c>
      <c r="E30" s="26" t="s">
        <v>98</v>
      </c>
      <c r="F30" s="25" t="s">
        <v>113</v>
      </c>
      <c r="G30" s="27">
        <v>0</v>
      </c>
      <c r="H30" s="27">
        <v>0</v>
      </c>
    </row>
    <row r="31" spans="1:9" ht="16.5" customHeight="1">
      <c r="A31" s="4" t="s">
        <v>32</v>
      </c>
      <c r="B31" s="5" t="s">
        <v>33</v>
      </c>
      <c r="C31" s="6"/>
      <c r="D31" s="5"/>
      <c r="E31" s="6"/>
      <c r="F31" s="5"/>
      <c r="G31" s="7">
        <f>SUM(G25:G30)</f>
        <v>1758761.48</v>
      </c>
      <c r="H31" s="7">
        <f>SUM(H25:H30)</f>
        <v>1721895.26</v>
      </c>
    </row>
    <row r="32" spans="1:9" ht="18.75" customHeight="1" outlineLevel="1">
      <c r="A32" s="1" t="s">
        <v>40</v>
      </c>
      <c r="B32" s="2" t="s">
        <v>41</v>
      </c>
      <c r="C32" s="1" t="s">
        <v>42</v>
      </c>
      <c r="D32" s="2" t="s">
        <v>43</v>
      </c>
      <c r="E32" s="1" t="s">
        <v>11</v>
      </c>
      <c r="F32" s="2" t="s">
        <v>12</v>
      </c>
      <c r="G32" s="3">
        <v>68565.27</v>
      </c>
      <c r="H32" s="3">
        <v>68565.27</v>
      </c>
    </row>
    <row r="33" spans="1:8" ht="20.25" customHeight="1" outlineLevel="1">
      <c r="A33" s="1" t="s">
        <v>40</v>
      </c>
      <c r="B33" s="2" t="s">
        <v>41</v>
      </c>
      <c r="C33" s="1" t="s">
        <v>42</v>
      </c>
      <c r="D33" s="2" t="s">
        <v>43</v>
      </c>
      <c r="E33" s="1" t="s">
        <v>13</v>
      </c>
      <c r="F33" s="2" t="s">
        <v>14</v>
      </c>
      <c r="G33" s="3">
        <v>20706.73</v>
      </c>
      <c r="H33" s="3">
        <v>20706.73</v>
      </c>
    </row>
    <row r="34" spans="1:8" ht="15" customHeight="1" outlineLevel="1">
      <c r="A34" s="1" t="s">
        <v>40</v>
      </c>
      <c r="B34" s="2" t="s">
        <v>41</v>
      </c>
      <c r="C34" s="1" t="s">
        <v>42</v>
      </c>
      <c r="D34" s="2" t="s">
        <v>43</v>
      </c>
      <c r="E34" s="1" t="s">
        <v>19</v>
      </c>
      <c r="F34" s="2" t="s">
        <v>20</v>
      </c>
      <c r="G34" s="3">
        <v>3928</v>
      </c>
      <c r="H34" s="3">
        <v>3928</v>
      </c>
    </row>
    <row r="35" spans="1:8" ht="15.75" customHeight="1">
      <c r="A35" s="4" t="s">
        <v>40</v>
      </c>
      <c r="B35" s="5" t="s">
        <v>41</v>
      </c>
      <c r="C35" s="6"/>
      <c r="D35" s="5"/>
      <c r="E35" s="6"/>
      <c r="F35" s="5"/>
      <c r="G35" s="7">
        <f>SUM(G32:G34)</f>
        <v>93200</v>
      </c>
      <c r="H35" s="7">
        <f>SUM(H32:H34)</f>
        <v>93200</v>
      </c>
    </row>
    <row r="36" spans="1:8" ht="34.5" customHeight="1">
      <c r="A36" s="17" t="s">
        <v>85</v>
      </c>
      <c r="B36" s="18" t="s">
        <v>93</v>
      </c>
      <c r="C36" s="17" t="s">
        <v>86</v>
      </c>
      <c r="D36" s="18" t="s">
        <v>94</v>
      </c>
      <c r="E36" s="17" t="s">
        <v>19</v>
      </c>
      <c r="F36" s="18" t="s">
        <v>20</v>
      </c>
      <c r="G36" s="19">
        <v>0</v>
      </c>
      <c r="H36" s="19">
        <v>0</v>
      </c>
    </row>
    <row r="37" spans="1:8" ht="34.5" customHeight="1">
      <c r="A37" s="15" t="s">
        <v>85</v>
      </c>
      <c r="B37" s="28" t="s">
        <v>93</v>
      </c>
      <c r="C37" s="15"/>
      <c r="D37" s="28"/>
      <c r="E37" s="15"/>
      <c r="F37" s="28"/>
      <c r="G37" s="16">
        <f>SUM(G36)</f>
        <v>0</v>
      </c>
      <c r="H37" s="16">
        <f>SUM(H36)</f>
        <v>0</v>
      </c>
    </row>
    <row r="38" spans="1:8" ht="26.25" customHeight="1">
      <c r="A38" s="17" t="s">
        <v>87</v>
      </c>
      <c r="B38" s="18" t="s">
        <v>95</v>
      </c>
      <c r="C38" s="17" t="s">
        <v>88</v>
      </c>
      <c r="D38" s="18" t="s">
        <v>96</v>
      </c>
      <c r="E38" s="17" t="s">
        <v>19</v>
      </c>
      <c r="F38" s="18" t="s">
        <v>20</v>
      </c>
      <c r="G38" s="19">
        <v>0</v>
      </c>
      <c r="H38" s="19">
        <v>0</v>
      </c>
    </row>
    <row r="39" spans="1:8" ht="26.25" customHeight="1">
      <c r="A39" s="15" t="s">
        <v>87</v>
      </c>
      <c r="B39" s="28" t="s">
        <v>95</v>
      </c>
      <c r="C39" s="17"/>
      <c r="D39" s="18"/>
      <c r="E39" s="17"/>
      <c r="F39" s="18"/>
      <c r="G39" s="19">
        <v>0</v>
      </c>
      <c r="H39" s="19">
        <v>0</v>
      </c>
    </row>
    <row r="40" spans="1:8" ht="25.5" customHeight="1">
      <c r="A40" s="15" t="s">
        <v>136</v>
      </c>
      <c r="B40" s="13" t="s">
        <v>45</v>
      </c>
      <c r="C40" s="17" t="s">
        <v>137</v>
      </c>
      <c r="D40" s="18" t="s">
        <v>141</v>
      </c>
      <c r="E40" s="15" t="s">
        <v>98</v>
      </c>
      <c r="F40" s="18" t="s">
        <v>20</v>
      </c>
      <c r="G40" s="19">
        <v>303030</v>
      </c>
      <c r="H40" s="19">
        <v>303030</v>
      </c>
    </row>
    <row r="41" spans="1:8" ht="15.75" customHeight="1">
      <c r="A41" s="17" t="s">
        <v>44</v>
      </c>
      <c r="B41" s="13" t="s">
        <v>45</v>
      </c>
      <c r="C41" s="12" t="s">
        <v>29</v>
      </c>
      <c r="D41" s="2" t="s">
        <v>114</v>
      </c>
      <c r="E41" s="12" t="s">
        <v>82</v>
      </c>
      <c r="F41" s="18" t="s">
        <v>30</v>
      </c>
      <c r="G41" s="19">
        <v>4030</v>
      </c>
      <c r="H41" s="19">
        <v>4030</v>
      </c>
    </row>
    <row r="42" spans="1:8" ht="26.25" customHeight="1" outlineLevel="1">
      <c r="A42" s="12" t="s">
        <v>44</v>
      </c>
      <c r="B42" s="13" t="s">
        <v>45</v>
      </c>
      <c r="C42" s="12" t="s">
        <v>46</v>
      </c>
      <c r="D42" s="13" t="s">
        <v>47</v>
      </c>
      <c r="E42" s="12" t="s">
        <v>19</v>
      </c>
      <c r="F42" s="13" t="s">
        <v>20</v>
      </c>
      <c r="G42" s="14">
        <v>3519950</v>
      </c>
      <c r="H42" s="14">
        <v>1949592.86</v>
      </c>
    </row>
    <row r="43" spans="1:8" ht="24.75" customHeight="1" outlineLevel="1">
      <c r="A43" s="1" t="s">
        <v>44</v>
      </c>
      <c r="B43" s="2" t="s">
        <v>45</v>
      </c>
      <c r="C43" s="1" t="s">
        <v>48</v>
      </c>
      <c r="D43" s="2" t="s">
        <v>49</v>
      </c>
      <c r="E43" s="1" t="s">
        <v>19</v>
      </c>
      <c r="F43" s="2" t="s">
        <v>20</v>
      </c>
      <c r="G43" s="3">
        <v>3371604.45</v>
      </c>
      <c r="H43" s="3">
        <v>2714286.04</v>
      </c>
    </row>
    <row r="44" spans="1:8" ht="25.5" customHeight="1" outlineLevel="1">
      <c r="A44" s="1" t="s">
        <v>44</v>
      </c>
      <c r="B44" s="2" t="s">
        <v>45</v>
      </c>
      <c r="C44" s="1" t="s">
        <v>123</v>
      </c>
      <c r="D44" s="2" t="s">
        <v>124</v>
      </c>
      <c r="E44" s="1" t="s">
        <v>19</v>
      </c>
      <c r="F44" s="2" t="s">
        <v>20</v>
      </c>
      <c r="G44" s="3">
        <v>653300</v>
      </c>
      <c r="H44" s="3">
        <v>653233.31999999995</v>
      </c>
    </row>
    <row r="45" spans="1:8" ht="33.75" customHeight="1" outlineLevel="1">
      <c r="A45" s="1" t="s">
        <v>44</v>
      </c>
      <c r="B45" s="2" t="s">
        <v>45</v>
      </c>
      <c r="C45" s="1" t="s">
        <v>107</v>
      </c>
      <c r="D45" s="2" t="s">
        <v>125</v>
      </c>
      <c r="E45" s="1" t="s">
        <v>98</v>
      </c>
      <c r="F45" s="2" t="s">
        <v>20</v>
      </c>
      <c r="G45" s="3">
        <v>0</v>
      </c>
      <c r="H45" s="3">
        <v>0</v>
      </c>
    </row>
    <row r="46" spans="1:8" ht="25.5" customHeight="1" outlineLevel="1">
      <c r="A46" s="1" t="s">
        <v>44</v>
      </c>
      <c r="B46" s="2" t="s">
        <v>45</v>
      </c>
      <c r="C46" s="1" t="s">
        <v>48</v>
      </c>
      <c r="D46" s="2" t="s">
        <v>49</v>
      </c>
      <c r="E46" s="1" t="s">
        <v>126</v>
      </c>
      <c r="F46" s="2" t="s">
        <v>129</v>
      </c>
      <c r="G46" s="3">
        <v>179000</v>
      </c>
      <c r="H46" s="3">
        <v>167000</v>
      </c>
    </row>
    <row r="47" spans="1:8" ht="16.5" customHeight="1">
      <c r="A47" s="4" t="s">
        <v>44</v>
      </c>
      <c r="B47" s="5" t="s">
        <v>45</v>
      </c>
      <c r="C47" s="6"/>
      <c r="D47" s="5"/>
      <c r="E47" s="6"/>
      <c r="F47" s="5"/>
      <c r="G47" s="7">
        <f>SUM(G40:G41:G42:G46)</f>
        <v>8030914.4500000002</v>
      </c>
      <c r="H47" s="7">
        <f>SUM(H40:H41:H42:H46)</f>
        <v>5791172.2200000007</v>
      </c>
    </row>
    <row r="48" spans="1:8">
      <c r="A48" s="17" t="s">
        <v>104</v>
      </c>
      <c r="B48" s="18" t="s">
        <v>83</v>
      </c>
      <c r="C48" s="17" t="s">
        <v>29</v>
      </c>
      <c r="D48" s="18" t="s">
        <v>30</v>
      </c>
      <c r="E48" s="17" t="s">
        <v>82</v>
      </c>
      <c r="F48" s="18" t="s">
        <v>30</v>
      </c>
      <c r="G48" s="19">
        <v>1000</v>
      </c>
      <c r="H48" s="19">
        <v>1000</v>
      </c>
    </row>
    <row r="49" spans="1:8">
      <c r="A49" s="15" t="s">
        <v>104</v>
      </c>
      <c r="B49" s="20" t="s">
        <v>83</v>
      </c>
      <c r="C49" s="15" t="s">
        <v>29</v>
      </c>
      <c r="D49" s="20" t="s">
        <v>30</v>
      </c>
      <c r="E49" s="15" t="s">
        <v>82</v>
      </c>
      <c r="F49" s="20" t="s">
        <v>30</v>
      </c>
      <c r="G49" s="16">
        <f>SUM(G48)</f>
        <v>1000</v>
      </c>
      <c r="H49" s="16">
        <f>SUM(H48)</f>
        <v>1000</v>
      </c>
    </row>
    <row r="50" spans="1:8" ht="22.5">
      <c r="A50" s="29" t="s">
        <v>103</v>
      </c>
      <c r="B50" s="20" t="s">
        <v>83</v>
      </c>
      <c r="C50" s="29" t="s">
        <v>99</v>
      </c>
      <c r="D50" s="18" t="s">
        <v>30</v>
      </c>
      <c r="E50" s="29" t="s">
        <v>98</v>
      </c>
      <c r="F50" s="18" t="s">
        <v>20</v>
      </c>
      <c r="G50" s="31">
        <v>0</v>
      </c>
      <c r="H50" s="3">
        <v>0</v>
      </c>
    </row>
    <row r="51" spans="1:8" ht="23.25" customHeight="1" outlineLevel="1">
      <c r="A51" s="1" t="s">
        <v>50</v>
      </c>
      <c r="B51" s="2" t="s">
        <v>51</v>
      </c>
      <c r="C51" s="1" t="s">
        <v>52</v>
      </c>
      <c r="D51" s="2" t="s">
        <v>53</v>
      </c>
      <c r="E51" s="1" t="s">
        <v>19</v>
      </c>
      <c r="F51" s="2" t="s">
        <v>20</v>
      </c>
      <c r="G51" s="3">
        <v>0</v>
      </c>
      <c r="H51" s="3">
        <v>0</v>
      </c>
    </row>
    <row r="52" spans="1:8" ht="24.75" customHeight="1" outlineLevel="1">
      <c r="A52" s="1" t="s">
        <v>50</v>
      </c>
      <c r="B52" s="2" t="s">
        <v>51</v>
      </c>
      <c r="C52" s="1" t="s">
        <v>115</v>
      </c>
      <c r="D52" s="2" t="s">
        <v>116</v>
      </c>
      <c r="E52" s="1" t="s">
        <v>19</v>
      </c>
      <c r="F52" s="2" t="s">
        <v>20</v>
      </c>
      <c r="G52" s="3">
        <v>1000</v>
      </c>
      <c r="H52" s="3">
        <v>0</v>
      </c>
    </row>
    <row r="53" spans="1:8" ht="24.75" customHeight="1" outlineLevel="1">
      <c r="A53" s="1" t="s">
        <v>139</v>
      </c>
      <c r="B53" s="2" t="s">
        <v>51</v>
      </c>
      <c r="C53" s="1" t="s">
        <v>140</v>
      </c>
      <c r="D53" s="18" t="s">
        <v>142</v>
      </c>
      <c r="E53" s="1" t="s">
        <v>98</v>
      </c>
      <c r="F53" s="2" t="s">
        <v>20</v>
      </c>
      <c r="G53" s="3">
        <v>199778</v>
      </c>
      <c r="H53" s="3">
        <v>199778</v>
      </c>
    </row>
    <row r="54" spans="1:8" ht="18.75" customHeight="1" outlineLevel="1">
      <c r="A54" s="1" t="s">
        <v>50</v>
      </c>
      <c r="B54" s="2" t="s">
        <v>51</v>
      </c>
      <c r="C54" s="1" t="s">
        <v>29</v>
      </c>
      <c r="D54" s="2" t="s">
        <v>114</v>
      </c>
      <c r="E54" s="1" t="s">
        <v>82</v>
      </c>
      <c r="F54" s="2" t="s">
        <v>114</v>
      </c>
      <c r="G54" s="3">
        <v>19978</v>
      </c>
      <c r="H54" s="3">
        <v>19978</v>
      </c>
    </row>
    <row r="55" spans="1:8" ht="20.25" customHeight="1" outlineLevel="1">
      <c r="A55" s="1" t="s">
        <v>50</v>
      </c>
      <c r="B55" s="2" t="s">
        <v>51</v>
      </c>
      <c r="C55" s="1" t="s">
        <v>54</v>
      </c>
      <c r="D55" s="2" t="s">
        <v>55</v>
      </c>
      <c r="E55" s="1" t="s">
        <v>98</v>
      </c>
      <c r="F55" s="2" t="s">
        <v>30</v>
      </c>
      <c r="G55" s="3">
        <v>169500</v>
      </c>
      <c r="H55" s="3">
        <v>110500</v>
      </c>
    </row>
    <row r="56" spans="1:8">
      <c r="A56" s="4" t="s">
        <v>50</v>
      </c>
      <c r="B56" s="5" t="s">
        <v>51</v>
      </c>
      <c r="C56" s="6"/>
      <c r="D56" s="5"/>
      <c r="E56" s="6"/>
      <c r="F56" s="5"/>
      <c r="G56" s="7">
        <f>SUM(G51:G55)</f>
        <v>390256</v>
      </c>
      <c r="H56" s="7">
        <f>SUM(H51:H55)</f>
        <v>330256</v>
      </c>
    </row>
    <row r="57" spans="1:8" ht="25.5" customHeight="1" outlineLevel="1">
      <c r="A57" s="1" t="s">
        <v>56</v>
      </c>
      <c r="B57" s="2" t="s">
        <v>57</v>
      </c>
      <c r="C57" s="1" t="s">
        <v>58</v>
      </c>
      <c r="D57" s="2" t="s">
        <v>59</v>
      </c>
      <c r="E57" s="1" t="s">
        <v>19</v>
      </c>
      <c r="F57" s="2" t="s">
        <v>20</v>
      </c>
      <c r="G57" s="3">
        <v>14400</v>
      </c>
      <c r="H57" s="3">
        <v>14400</v>
      </c>
    </row>
    <row r="58" spans="1:8" ht="25.5" customHeight="1">
      <c r="A58" s="4" t="s">
        <v>56</v>
      </c>
      <c r="B58" s="5" t="s">
        <v>57</v>
      </c>
      <c r="C58" s="6"/>
      <c r="D58" s="5"/>
      <c r="E58" s="6"/>
      <c r="F58" s="5"/>
      <c r="G58" s="7">
        <f>SUM(G57)</f>
        <v>14400</v>
      </c>
      <c r="H58" s="7">
        <f>SUM(H57)</f>
        <v>14400</v>
      </c>
    </row>
    <row r="59" spans="1:8" ht="22.5" customHeight="1">
      <c r="A59" s="41" t="s">
        <v>117</v>
      </c>
      <c r="B59" s="42" t="s">
        <v>118</v>
      </c>
      <c r="C59" s="41" t="s">
        <v>138</v>
      </c>
      <c r="D59" s="42" t="s">
        <v>118</v>
      </c>
      <c r="E59" s="41" t="s">
        <v>98</v>
      </c>
      <c r="F59" s="2" t="s">
        <v>20</v>
      </c>
      <c r="G59" s="43">
        <v>14000</v>
      </c>
      <c r="H59" s="43">
        <v>14000</v>
      </c>
    </row>
    <row r="60" spans="1:8" ht="22.5" outlineLevel="1">
      <c r="A60" s="12" t="s">
        <v>60</v>
      </c>
      <c r="B60" s="13" t="s">
        <v>61</v>
      </c>
      <c r="C60" s="12" t="s">
        <v>62</v>
      </c>
      <c r="D60" s="13" t="s">
        <v>63</v>
      </c>
      <c r="E60" s="12" t="s">
        <v>36</v>
      </c>
      <c r="F60" s="13" t="s">
        <v>37</v>
      </c>
      <c r="G60" s="14">
        <v>885050</v>
      </c>
      <c r="H60" s="14">
        <v>874021.41</v>
      </c>
    </row>
    <row r="61" spans="1:8" ht="24.75" customHeight="1" outlineLevel="1">
      <c r="A61" s="1" t="s">
        <v>60</v>
      </c>
      <c r="B61" s="2" t="s">
        <v>61</v>
      </c>
      <c r="C61" s="1" t="s">
        <v>62</v>
      </c>
      <c r="D61" s="2" t="s">
        <v>63</v>
      </c>
      <c r="E61" s="1" t="s">
        <v>38</v>
      </c>
      <c r="F61" s="2" t="s">
        <v>39</v>
      </c>
      <c r="G61" s="3">
        <v>269000</v>
      </c>
      <c r="H61" s="3">
        <v>260557.15</v>
      </c>
    </row>
    <row r="62" spans="1:8" ht="27" customHeight="1" outlineLevel="1">
      <c r="A62" s="1" t="s">
        <v>60</v>
      </c>
      <c r="B62" s="2" t="s">
        <v>61</v>
      </c>
      <c r="C62" s="1" t="s">
        <v>62</v>
      </c>
      <c r="D62" s="2" t="s">
        <v>63</v>
      </c>
      <c r="E62" s="1" t="s">
        <v>19</v>
      </c>
      <c r="F62" s="2" t="s">
        <v>20</v>
      </c>
      <c r="G62" s="3">
        <v>228400</v>
      </c>
      <c r="H62" s="3">
        <v>113321.65</v>
      </c>
    </row>
    <row r="63" spans="1:8" ht="27" customHeight="1" outlineLevel="1">
      <c r="A63" s="1" t="s">
        <v>60</v>
      </c>
      <c r="B63" s="2" t="s">
        <v>61</v>
      </c>
      <c r="C63" s="1" t="s">
        <v>29</v>
      </c>
      <c r="D63" s="2" t="s">
        <v>63</v>
      </c>
      <c r="E63" s="1" t="s">
        <v>126</v>
      </c>
      <c r="F63" s="2" t="s">
        <v>127</v>
      </c>
      <c r="G63" s="3">
        <v>329000</v>
      </c>
      <c r="H63" s="3">
        <v>303727.68</v>
      </c>
    </row>
    <row r="64" spans="1:8" ht="22.5" outlineLevel="1">
      <c r="A64" s="1" t="s">
        <v>60</v>
      </c>
      <c r="B64" s="2" t="s">
        <v>61</v>
      </c>
      <c r="C64" s="1" t="s">
        <v>64</v>
      </c>
      <c r="D64" s="2" t="s">
        <v>65</v>
      </c>
      <c r="E64" s="1" t="s">
        <v>36</v>
      </c>
      <c r="F64" s="2" t="s">
        <v>37</v>
      </c>
      <c r="G64" s="3">
        <v>262950</v>
      </c>
      <c r="H64" s="3">
        <v>254215.2</v>
      </c>
    </row>
    <row r="65" spans="1:8" ht="33.75" customHeight="1" outlineLevel="1">
      <c r="A65" s="1" t="s">
        <v>60</v>
      </c>
      <c r="B65" s="2" t="s">
        <v>61</v>
      </c>
      <c r="C65" s="1" t="s">
        <v>64</v>
      </c>
      <c r="D65" s="2" t="s">
        <v>65</v>
      </c>
      <c r="E65" s="1" t="s">
        <v>38</v>
      </c>
      <c r="F65" s="2" t="s">
        <v>39</v>
      </c>
      <c r="G65" s="3">
        <v>80000</v>
      </c>
      <c r="H65" s="3">
        <v>76498.009999999995</v>
      </c>
    </row>
    <row r="66" spans="1:8" ht="28.5" customHeight="1" outlineLevel="1">
      <c r="A66" s="1" t="s">
        <v>143</v>
      </c>
      <c r="B66" s="2" t="s">
        <v>61</v>
      </c>
      <c r="C66" s="1" t="s">
        <v>144</v>
      </c>
      <c r="D66" s="2" t="s">
        <v>63</v>
      </c>
      <c r="E66" s="1" t="s">
        <v>145</v>
      </c>
      <c r="F66" s="2" t="s">
        <v>37</v>
      </c>
      <c r="G66" s="3">
        <v>49572.19</v>
      </c>
      <c r="H66" s="3">
        <v>49572.19</v>
      </c>
    </row>
    <row r="67" spans="1:8" ht="33.75" customHeight="1" outlineLevel="1">
      <c r="A67" s="1" t="s">
        <v>60</v>
      </c>
      <c r="B67" s="2" t="s">
        <v>61</v>
      </c>
      <c r="C67" s="1" t="s">
        <v>144</v>
      </c>
      <c r="D67" s="2" t="s">
        <v>63</v>
      </c>
      <c r="E67" s="1" t="s">
        <v>146</v>
      </c>
      <c r="F67" s="2" t="s">
        <v>39</v>
      </c>
      <c r="G67" s="3">
        <v>14970.81</v>
      </c>
      <c r="H67" s="3">
        <v>14970.81</v>
      </c>
    </row>
    <row r="68" spans="1:8">
      <c r="A68" s="4" t="s">
        <v>60</v>
      </c>
      <c r="B68" s="5" t="s">
        <v>61</v>
      </c>
      <c r="C68" s="6"/>
      <c r="D68" s="5"/>
      <c r="E68" s="6"/>
      <c r="F68" s="5"/>
      <c r="G68" s="7">
        <f>SUM(G60:G67)</f>
        <v>2118943</v>
      </c>
      <c r="H68" s="7">
        <f>SUM(H60:H67)</f>
        <v>1946884.0999999999</v>
      </c>
    </row>
    <row r="69" spans="1:8" ht="15" customHeight="1" outlineLevel="1">
      <c r="A69" s="1" t="s">
        <v>66</v>
      </c>
      <c r="B69" s="2" t="s">
        <v>67</v>
      </c>
      <c r="C69" s="1" t="s">
        <v>68</v>
      </c>
      <c r="D69" s="2" t="s">
        <v>69</v>
      </c>
      <c r="E69" s="1" t="s">
        <v>70</v>
      </c>
      <c r="F69" s="2" t="s">
        <v>71</v>
      </c>
      <c r="G69" s="3">
        <v>14000</v>
      </c>
      <c r="H69" s="3">
        <v>13449.9</v>
      </c>
    </row>
    <row r="70" spans="1:8">
      <c r="A70" s="4" t="s">
        <v>66</v>
      </c>
      <c r="B70" s="5" t="s">
        <v>67</v>
      </c>
      <c r="C70" s="6"/>
      <c r="D70" s="5"/>
      <c r="E70" s="6"/>
      <c r="F70" s="5"/>
      <c r="G70" s="7">
        <f>SUM(G69)</f>
        <v>14000</v>
      </c>
      <c r="H70" s="7">
        <f>SUM(H69)</f>
        <v>13449.9</v>
      </c>
    </row>
    <row r="71" spans="1:8">
      <c r="A71" s="17" t="s">
        <v>89</v>
      </c>
      <c r="B71" s="18" t="s">
        <v>97</v>
      </c>
      <c r="C71" s="1" t="s">
        <v>29</v>
      </c>
      <c r="D71" s="2" t="s">
        <v>30</v>
      </c>
      <c r="E71" s="1" t="s">
        <v>31</v>
      </c>
      <c r="F71" s="2" t="s">
        <v>30</v>
      </c>
      <c r="G71" s="19">
        <v>0</v>
      </c>
      <c r="H71" s="19">
        <v>0</v>
      </c>
    </row>
    <row r="72" spans="1:8">
      <c r="A72" s="15" t="s">
        <v>89</v>
      </c>
      <c r="B72" s="28" t="s">
        <v>97</v>
      </c>
      <c r="C72" s="15"/>
      <c r="D72" s="28"/>
      <c r="E72" s="15"/>
      <c r="F72" s="28"/>
      <c r="G72" s="16">
        <f>SUM(G71)</f>
        <v>0</v>
      </c>
      <c r="H72" s="16">
        <f>SUM(H71)</f>
        <v>0</v>
      </c>
    </row>
    <row r="73" spans="1:8" ht="23.25" customHeight="1" outlineLevel="1">
      <c r="A73" s="12" t="s">
        <v>72</v>
      </c>
      <c r="B73" s="13" t="s">
        <v>73</v>
      </c>
      <c r="C73" s="12" t="s">
        <v>74</v>
      </c>
      <c r="D73" s="13" t="s">
        <v>75</v>
      </c>
      <c r="E73" s="12" t="s">
        <v>19</v>
      </c>
      <c r="F73" s="13" t="s">
        <v>20</v>
      </c>
      <c r="G73" s="14">
        <v>15000</v>
      </c>
      <c r="H73" s="14">
        <v>15000</v>
      </c>
    </row>
    <row r="74" spans="1:8" ht="26.25" customHeight="1">
      <c r="A74" s="4" t="s">
        <v>72</v>
      </c>
      <c r="B74" s="5" t="s">
        <v>73</v>
      </c>
      <c r="C74" s="6"/>
      <c r="D74" s="5"/>
      <c r="E74" s="6"/>
      <c r="F74" s="5"/>
      <c r="G74" s="7">
        <f>SUM(G73)</f>
        <v>15000</v>
      </c>
      <c r="H74" s="7">
        <f>SUM(H73)</f>
        <v>15000</v>
      </c>
    </row>
    <row r="75" spans="1:8">
      <c r="A75" s="8" t="s">
        <v>76</v>
      </c>
      <c r="B75" s="9"/>
      <c r="C75" s="10"/>
      <c r="D75" s="9"/>
      <c r="E75" s="10"/>
      <c r="F75" s="9"/>
      <c r="G75" s="11">
        <f>SUM(G10+G19+G21+G23+G24+G31+G35+G47+G49+G50+G56+G58+G59+G68+G70+G74+G37+G77+G72)</f>
        <v>15998896.93</v>
      </c>
      <c r="H75" s="11">
        <f>SUM(H10+H19+H21+H23+H31+H35+H47+H49+H56+H58+H59+H68+H70+H74+H37+H72)</f>
        <v>13344611.199999999</v>
      </c>
    </row>
    <row r="76" spans="1:8" ht="12.75" customHeight="1">
      <c r="A76" s="21"/>
      <c r="B76" s="21"/>
      <c r="C76" s="21"/>
      <c r="D76" s="21"/>
      <c r="E76" s="21"/>
      <c r="F76" s="21"/>
      <c r="G76" s="21"/>
      <c r="H76" s="21"/>
    </row>
    <row r="77" spans="1:8" ht="12.75" customHeight="1">
      <c r="A77" s="21"/>
      <c r="B77" s="21"/>
      <c r="C77" s="21"/>
      <c r="D77" s="21" t="s">
        <v>134</v>
      </c>
      <c r="E77" s="21"/>
      <c r="F77" s="21"/>
      <c r="G77" s="21"/>
      <c r="H77" s="21"/>
    </row>
    <row r="78" spans="1:8" ht="12.75" customHeight="1">
      <c r="A78" s="21"/>
      <c r="B78" s="21"/>
      <c r="C78" s="21"/>
      <c r="D78" s="21"/>
      <c r="E78" s="21"/>
      <c r="F78" s="21"/>
      <c r="G78" s="21"/>
      <c r="H78" s="21"/>
    </row>
    <row r="79" spans="1:8" ht="12.75" customHeight="1">
      <c r="A79" s="21"/>
      <c r="B79" s="21"/>
      <c r="C79" s="21"/>
      <c r="D79" s="21"/>
      <c r="E79" s="21"/>
      <c r="F79" s="21"/>
      <c r="G79" s="21"/>
      <c r="H79" s="21"/>
    </row>
    <row r="80" spans="1:8" ht="12.75" customHeight="1">
      <c r="A80" s="21"/>
      <c r="B80" s="21"/>
      <c r="C80" s="21"/>
      <c r="D80" s="21" t="s">
        <v>135</v>
      </c>
      <c r="E80" s="21"/>
      <c r="F80" s="21"/>
      <c r="G80" s="21"/>
      <c r="H80" s="21"/>
    </row>
    <row r="81" spans="1:8" ht="12.75" customHeight="1">
      <c r="A81" s="21"/>
      <c r="B81" s="21"/>
      <c r="C81" s="21"/>
      <c r="D81" s="21"/>
      <c r="E81" s="21"/>
      <c r="F81" s="21"/>
      <c r="G81" s="21"/>
      <c r="H81" s="21"/>
    </row>
  </sheetData>
  <mergeCells count="5">
    <mergeCell ref="A5:F5"/>
    <mergeCell ref="A1:G1"/>
    <mergeCell ref="A2:G2"/>
    <mergeCell ref="A3:G3"/>
    <mergeCell ref="A4:G4"/>
  </mergeCells>
  <pageMargins left="0.74803149606299213" right="0.74803149606299213" top="0.98425196850393704" bottom="0.98425196850393704" header="0.51181102362204722" footer="0.51181102362204722"/>
  <pageSetup paperSize="9" scale="7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dc:description>POI HSSF rep:2.40.0.71</dc:description>
  <cp:lastModifiedBy>Admin</cp:lastModifiedBy>
  <cp:lastPrinted>2023-05-03T06:41:01Z</cp:lastPrinted>
  <dcterms:created xsi:type="dcterms:W3CDTF">2016-12-12T07:39:36Z</dcterms:created>
  <dcterms:modified xsi:type="dcterms:W3CDTF">2023-05-03T06:41:35Z</dcterms:modified>
</cp:coreProperties>
</file>